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H28" i="1"/>
  <c r="H57" i="1" l="1"/>
  <c r="H31" i="1"/>
  <c r="H18" i="1"/>
  <c r="H36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<sst xmlns="http://schemas.openxmlformats.org/spreadsheetml/2006/main" count="62" uniqueCount="35">
  <si>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</si>
  <si>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</si>
  <si>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</si>
  <si>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</si>
  <si>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</si>
  <si>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</si>
  <si>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</si>
  <si>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</si>
  <si>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</si>
  <si>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</si>
  <si>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</si>
  <si>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</si>
  <si>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</si>
  <si>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</si>
  <si>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</si>
  <si>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</si>
  <si>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</si>
  <si>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</si>
  <si>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</si>
  <si>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</si>
  <si>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</si>
  <si>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</si>
  <si>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</si>
  <si>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</si>
  <si>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</si>
  <si>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</si>
  <si>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</si>
  <si>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</si>
  <si>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</si>
  <si>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08.09.2023 </t>
  </si>
  <si>
    <t>Primljena i neutrošena participacija od 08.09.2023</t>
  </si>
  <si>
    <t xml:space="preserve">Dana 08.09.2023.godine Dom zdravlja Požarevac je izvršio plaćanje prema dobavljačima: </t>
  </si>
  <si>
    <t>Grand Motors</t>
  </si>
  <si>
    <t>Prof.223-333002502-23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</si>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</sst>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B65" sqref="B6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45177</v>
      </c>
      <c r="H12" s="12">
        <v>3840226.22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45177</v>
      </c>
      <c r="H13" s="1">
        <f>H14+H29-H37-H50</f>
        <v>3802428.7700000009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45177</v>
      </c>
      <c r="H14" s="2">
        <f>SUM(H15:H28)</f>
        <v>3576851.1300000008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</f>
        <v>2322062.89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1184208.33-807458.75-12448.88+1184208.33+3000-560090.11+1184208.33-1197659.11-79200+1184208.33-280949.78-938287.24</f>
        <v>863739.45000000042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+3100-64+10200+4450-3074-22675.59+8750+1850+6600+4450-3117.85+12150+2600-877.69+1950+6850-86.75+10350+3250+54</f>
        <v>391048.78999999986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45177</v>
      </c>
      <c r="H29" s="2">
        <f>H30+H31+H32+H33+H35+H36+H34</f>
        <v>270147.67000000004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45177</v>
      </c>
      <c r="H37" s="3">
        <f>SUM(H38:H49)</f>
        <v>44570.03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44570.03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45177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45177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</f>
        <v>37797.449999999917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3840226.2200000007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1">
        <v>42506.74</v>
      </c>
      <c r="D63" s="53" t="s">
        <v>33</v>
      </c>
    </row>
    <row r="64" spans="2:12" x14ac:dyDescent="0.25">
      <c r="B64" s="53" t="s">
        <v>32</v>
      </c>
      <c r="C64" s="1">
        <v>2003.04</v>
      </c>
      <c r="D64" s="53" t="s">
        <v>33</v>
      </c>
    </row>
    <row r="65" spans="2:4" x14ac:dyDescent="0.25">
      <c r="B65" s="54" t="s">
        <v>34</v>
      </c>
      <c r="C65" s="5">
        <f>SUM(C63:C64)</f>
        <v>44509.78</v>
      </c>
      <c r="D65" s="53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2023-09-12T11:06:11Z</dcterms:modified>
  <cp:category/>
  <cp:contentStatus/>
</cp:coreProperties>
</file>